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Financieros\Documents\11.- FINANCIEROS 2025\26.- CUENTA PUBLICA 2025\1 PRIMER INFORME LDF\"/>
    </mc:Choice>
  </mc:AlternateContent>
  <bookViews>
    <workbookView xWindow="-120" yWindow="-120" windowWidth="20730" windowHeight="11160" tabRatio="979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_xlnm.Print_Area" localSheetId="0">'(3) ESTADO ANALITICO DE INGRESO'!$A$1:$G$78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3" l="1"/>
  <c r="D75" i="3"/>
  <c r="D36" i="3"/>
  <c r="G36" i="3" l="1"/>
  <c r="G76" i="3" l="1"/>
  <c r="G77" i="3" s="1"/>
  <c r="F77" i="3"/>
  <c r="C77" i="3" l="1"/>
  <c r="C69" i="3" l="1"/>
  <c r="D69" i="3"/>
  <c r="E69" i="3"/>
  <c r="F69" i="3"/>
  <c r="G69" i="3"/>
  <c r="B69" i="3"/>
  <c r="B43" i="3"/>
  <c r="B72" i="3" s="1"/>
  <c r="D77" i="3"/>
  <c r="E77" i="3"/>
  <c r="B77" i="3"/>
  <c r="C67" i="3"/>
  <c r="D67" i="3"/>
  <c r="E67" i="3"/>
  <c r="F67" i="3"/>
  <c r="B67" i="3"/>
  <c r="G60" i="3"/>
  <c r="G67" i="3" s="1"/>
  <c r="G43" i="3" l="1"/>
  <c r="G72" i="3" s="1"/>
  <c r="C43" i="3"/>
  <c r="C72" i="3" s="1"/>
  <c r="D43" i="3"/>
  <c r="D72" i="3" s="1"/>
  <c r="E43" i="3"/>
  <c r="E72" i="3" s="1"/>
  <c r="F43" i="3"/>
  <c r="F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<sst xmlns="http://schemas.openxmlformats.org/spreadsheetml/2006/main" count="74" uniqueCount="74">
  <si>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</si>
  <si>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</si>
  <si>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</si>
  <si>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</si>
  <si>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</si>
  <si>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</si>
  <si>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</si>
  <si>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</si>
  <si>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</si>
  <si>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</si>
  <si>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</si>
  <si>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</si>
  <si>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</si>
  <si>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</si>
  <si>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</si>
  <si>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</si>
  <si>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</si>
  <si>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</si>
  <si>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</si>
  <si>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</si>
  <si>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</si>
  <si>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</si>
  <si>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</si>
  <si>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</si>
  <si>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</si>
  <si>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</si>
  <si>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</si>
  <si>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</si>
  <si>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</si>
  <si>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</si>
  <si>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</si>
  <si>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</si>
  <si>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</si>
  <si>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</si>
  <si>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</si>
  <si>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</si>
  <si>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</si>
  <si>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</si>
  <si>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</si>
  <si>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</si>
  <si>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</si>
  <si>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</si>
  <si>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</si>
  <si>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</si>
  <si>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</si>
  <si>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</si>
  <si>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</si>
  <si>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</si>
  <si>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</si>
  <si>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</si>
  <si>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</si>
  <si>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</si>
  <si>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</si>
  <si>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</si>
  <si>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</si>
  <si>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</si>
  <si>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</si>
  <si>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</si>
  <si>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</si>
  <si>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</si>
  <si>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</si>
  <si>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</si>
  <si>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</si>
  <si>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</si>
  <si>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</si>
  <si>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</si>
  <si>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</si>
  <si>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</si>
  <si>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</si>
  <si>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</si>
  <si>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</si>
  <si>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</si>
  <si>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NOVAUNIVERSITAS</t>
  </si>
  <si>
    <t>Del 01 de Enero 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</si>
</sst>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10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7" fillId="0" borderId="10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left" vertical="center" indent="1"/>
      <protection locked="0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left" vertical="center" wrapText="1" indent="3"/>
    </xf>
    <xf numFmtId="0" fontId="6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1" xfId="0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/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1" xfId="0" applyNumberFormat="1" applyFont="1" applyFill="1" applyBorder="1"/>
    <xf numFmtId="3" fontId="7" fillId="0" borderId="0" xfId="0" applyNumberFormat="1" applyFont="1"/>
    <xf numFmtId="3" fontId="6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552450</xdr:colOff>
      <xdr:row>0</xdr:row>
      <xdr:rowOff>57150</xdr:rowOff>
    </xdr:from>
    <xdr:to>
      <xdr:col>6</xdr:col>
      <xdr:colOff>1327365</xdr:colOff>
      <xdr:row>1</xdr:row>
      <xdr:rowOff>801715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6950" y="57150"/>
          <a:ext cx="774915" cy="1049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78"/>
  <sheetViews>
    <sheetView tabSelected="1" view="pageBreakPreview" zoomScale="60" zoomScaleNormal="57" workbookViewId="0">
      <selection activeCell="G78" sqref="A1:G78"/>
    </sheetView>
  </sheetViews>
  <sheetFormatPr baseColWidth="10" defaultRowHeight="20.25"/>
  <cols>
    <col min="1" max="1" width="128.5703125" style="4" customWidth="1"/>
    <col min="2" max="7" width="25" style="29" customWidth="1"/>
    <col min="8" max="16384" width="11.42578125" style="4"/>
  </cols>
  <sheetData>
    <row r="1" spans="1:7">
      <c r="B1" s="17"/>
      <c r="C1" s="17"/>
      <c r="D1" s="17"/>
      <c r="E1" s="18"/>
      <c r="F1" s="18"/>
      <c r="G1" s="18"/>
    </row>
    <row r="2" spans="1:7" ht="67.5" customHeight="1">
      <c r="A2" s="3"/>
      <c r="B2" s="17"/>
      <c r="C2" s="17"/>
      <c r="D2" s="17"/>
      <c r="E2" s="17"/>
      <c r="F2" s="17"/>
      <c r="G2" s="30"/>
    </row>
    <row r="3" spans="1:7">
      <c r="A3" s="31" t="s">
        <v>72</v>
      </c>
      <c r="B3" s="32"/>
      <c r="C3" s="32"/>
      <c r="D3" s="32"/>
      <c r="E3" s="32"/>
      <c r="F3" s="32"/>
      <c r="G3" s="33"/>
    </row>
    <row r="4" spans="1:7">
      <c r="A4" s="34" t="s">
        <v>2</v>
      </c>
      <c r="B4" s="35"/>
      <c r="C4" s="35"/>
      <c r="D4" s="35"/>
      <c r="E4" s="35"/>
      <c r="F4" s="35"/>
      <c r="G4" s="36"/>
    </row>
    <row r="5" spans="1:7">
      <c r="A5" s="34" t="s">
        <v>73</v>
      </c>
      <c r="B5" s="35"/>
      <c r="C5" s="35"/>
      <c r="D5" s="35"/>
      <c r="E5" s="35"/>
      <c r="F5" s="35"/>
      <c r="G5" s="36"/>
    </row>
    <row r="6" spans="1:7">
      <c r="A6" s="37" t="s">
        <v>0</v>
      </c>
      <c r="B6" s="38"/>
      <c r="C6" s="38"/>
      <c r="D6" s="38"/>
      <c r="E6" s="38"/>
      <c r="F6" s="38"/>
      <c r="G6" s="39"/>
    </row>
    <row r="7" spans="1:7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ht="40.5">
      <c r="A8" s="41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5"/>
    </row>
    <row r="9" spans="1:7">
      <c r="A9" s="5"/>
      <c r="B9" s="20"/>
      <c r="C9" s="2"/>
      <c r="D9" s="21"/>
      <c r="E9" s="21"/>
      <c r="F9" s="21"/>
      <c r="G9" s="22"/>
    </row>
    <row r="10" spans="1:7">
      <c r="A10" s="6" t="s">
        <v>7</v>
      </c>
      <c r="B10" s="23"/>
      <c r="C10" s="23"/>
      <c r="D10" s="23"/>
      <c r="E10" s="23"/>
      <c r="F10" s="23"/>
      <c r="G10" s="23"/>
    </row>
    <row r="11" spans="1:7">
      <c r="A11" s="7" t="s">
        <v>8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</row>
    <row r="12" spans="1:7">
      <c r="A12" s="7" t="s">
        <v>9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</row>
    <row r="13" spans="1:7">
      <c r="A13" s="7" t="s">
        <v>10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</row>
    <row r="14" spans="1:7">
      <c r="A14" s="7" t="s">
        <v>11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</row>
    <row r="15" spans="1:7">
      <c r="A15" s="7" t="s">
        <v>12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7">
      <c r="A16" s="7" t="s">
        <v>13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7">
      <c r="A17" s="7" t="s">
        <v>14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8" spans="1:7">
      <c r="A18" s="7" t="s">
        <v>15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</row>
    <row r="19" spans="1:7">
      <c r="A19" s="8" t="s">
        <v>16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</row>
    <row r="20" spans="1:7">
      <c r="A20" s="8" t="s">
        <v>17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7">
      <c r="A21" s="8" t="s">
        <v>18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7">
      <c r="A22" s="8" t="s">
        <v>19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7">
      <c r="A23" s="8" t="s">
        <v>20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7">
      <c r="A24" s="8" t="s">
        <v>21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7">
      <c r="A25" s="8" t="s">
        <v>22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7">
      <c r="A26" s="8" t="s">
        <v>23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7">
      <c r="A27" s="8" t="s">
        <v>24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7">
      <c r="A28" s="8" t="s">
        <v>25</v>
      </c>
      <c r="B28" s="24">
        <v>0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29" spans="1:7">
      <c r="A29" s="8" t="s">
        <v>26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</row>
    <row r="30" spans="1:7">
      <c r="A30" s="7" t="s">
        <v>27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</row>
    <row r="31" spans="1:7">
      <c r="A31" s="8" t="s">
        <v>28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</row>
    <row r="32" spans="1:7">
      <c r="A32" s="8" t="s">
        <v>29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</row>
    <row r="33" spans="1:7">
      <c r="A33" s="8" t="s">
        <v>30</v>
      </c>
      <c r="B33" s="24">
        <v>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</row>
    <row r="34" spans="1:7">
      <c r="A34" s="8" t="s">
        <v>31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</row>
    <row r="35" spans="1:7">
      <c r="A35" s="8" t="s">
        <v>32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</row>
    <row r="36" spans="1:7">
      <c r="A36" s="7" t="s">
        <v>33</v>
      </c>
      <c r="B36" s="24">
        <v>45567939.700000003</v>
      </c>
      <c r="C36" s="24">
        <v>-0.92</v>
      </c>
      <c r="D36" s="24">
        <f>B36+C36</f>
        <v>45567938.780000001</v>
      </c>
      <c r="E36" s="24">
        <v>9527917.25</v>
      </c>
      <c r="F36" s="24">
        <v>9527917.25</v>
      </c>
      <c r="G36" s="24">
        <f>F36-B36</f>
        <v>-36040022.450000003</v>
      </c>
    </row>
    <row r="37" spans="1:7">
      <c r="A37" s="7" t="s">
        <v>34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</row>
    <row r="38" spans="1:7">
      <c r="A38" s="8" t="s">
        <v>35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</row>
    <row r="39" spans="1:7">
      <c r="A39" s="7" t="s">
        <v>36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</row>
    <row r="40" spans="1:7">
      <c r="A40" s="8" t="s">
        <v>37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</row>
    <row r="41" spans="1:7">
      <c r="A41" s="8" t="s">
        <v>38</v>
      </c>
      <c r="B41" s="24">
        <v>0</v>
      </c>
      <c r="C41" s="24">
        <v>0</v>
      </c>
      <c r="D41" s="24">
        <v>0</v>
      </c>
      <c r="E41" s="24">
        <v>0</v>
      </c>
      <c r="F41" s="24">
        <v>0</v>
      </c>
      <c r="G41" s="24">
        <v>0</v>
      </c>
    </row>
    <row r="42" spans="1:7">
      <c r="A42" s="9"/>
      <c r="B42" s="24"/>
      <c r="C42" s="24"/>
      <c r="D42" s="24"/>
      <c r="E42" s="24"/>
      <c r="F42" s="24"/>
      <c r="G42" s="24"/>
    </row>
    <row r="43" spans="1:7">
      <c r="A43" s="10" t="s">
        <v>39</v>
      </c>
      <c r="B43" s="25">
        <f>B36</f>
        <v>45567939.700000003</v>
      </c>
      <c r="C43" s="25">
        <f t="shared" ref="C43:G43" si="0">C36</f>
        <v>-0.92</v>
      </c>
      <c r="D43" s="25">
        <f t="shared" si="0"/>
        <v>45567938.780000001</v>
      </c>
      <c r="E43" s="25">
        <f t="shared" si="0"/>
        <v>9527917.25</v>
      </c>
      <c r="F43" s="25">
        <f t="shared" si="0"/>
        <v>9527917.25</v>
      </c>
      <c r="G43" s="25">
        <f t="shared" si="0"/>
        <v>-36040022.450000003</v>
      </c>
    </row>
    <row r="44" spans="1:7">
      <c r="A44" s="6" t="s">
        <v>40</v>
      </c>
      <c r="B44" s="26"/>
      <c r="C44" s="26"/>
      <c r="D44" s="26"/>
      <c r="E44" s="26"/>
      <c r="F44" s="26"/>
      <c r="G44" s="26"/>
    </row>
    <row r="45" spans="1:7">
      <c r="A45" s="9"/>
      <c r="B45" s="27"/>
      <c r="C45" s="27"/>
      <c r="D45" s="27"/>
      <c r="E45" s="27"/>
      <c r="F45" s="27"/>
      <c r="G45" s="27"/>
    </row>
    <row r="46" spans="1:7">
      <c r="A46" s="6" t="s">
        <v>41</v>
      </c>
      <c r="B46" s="27"/>
      <c r="C46" s="27"/>
      <c r="D46" s="27"/>
      <c r="E46" s="27"/>
      <c r="F46" s="27"/>
      <c r="G46" s="27"/>
    </row>
    <row r="47" spans="1:7">
      <c r="A47" s="7" t="s">
        <v>42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</row>
    <row r="48" spans="1:7">
      <c r="A48" s="8" t="s">
        <v>43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</row>
    <row r="49" spans="1:7">
      <c r="A49" s="8" t="s">
        <v>44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</row>
    <row r="50" spans="1:7">
      <c r="A50" s="8" t="s">
        <v>45</v>
      </c>
      <c r="B50" s="24">
        <v>0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</row>
    <row r="51" spans="1:7" ht="40.5">
      <c r="A51" s="11" t="s">
        <v>46</v>
      </c>
      <c r="B51" s="24">
        <v>0</v>
      </c>
      <c r="C51" s="24">
        <v>0</v>
      </c>
      <c r="D51" s="24">
        <v>0</v>
      </c>
      <c r="E51" s="24">
        <v>0</v>
      </c>
      <c r="F51" s="24">
        <v>0</v>
      </c>
      <c r="G51" s="24">
        <v>0</v>
      </c>
    </row>
    <row r="52" spans="1:7">
      <c r="A52" s="8" t="s">
        <v>47</v>
      </c>
      <c r="B52" s="24">
        <v>0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</row>
    <row r="53" spans="1:7">
      <c r="A53" s="8" t="s">
        <v>48</v>
      </c>
      <c r="B53" s="24">
        <v>0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</row>
    <row r="54" spans="1:7" ht="40.5">
      <c r="A54" s="11" t="s">
        <v>49</v>
      </c>
      <c r="B54" s="24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</row>
    <row r="55" spans="1:7">
      <c r="A55" s="11" t="s">
        <v>50</v>
      </c>
      <c r="B55" s="24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</row>
    <row r="56" spans="1:7">
      <c r="A56" s="7" t="s">
        <v>51</v>
      </c>
      <c r="B56" s="24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</row>
    <row r="57" spans="1:7">
      <c r="A57" s="8" t="s">
        <v>52</v>
      </c>
      <c r="B57" s="24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</row>
    <row r="58" spans="1:7">
      <c r="A58" s="8" t="s">
        <v>53</v>
      </c>
      <c r="B58" s="24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</row>
    <row r="59" spans="1:7">
      <c r="A59" s="8" t="s">
        <v>54</v>
      </c>
      <c r="B59" s="24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</row>
    <row r="60" spans="1:7">
      <c r="A60" s="8" t="s">
        <v>55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f>+D60-E60</f>
        <v>0</v>
      </c>
    </row>
    <row r="61" spans="1:7">
      <c r="A61" s="7" t="s">
        <v>56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</row>
    <row r="62" spans="1:7">
      <c r="A62" s="11" t="s">
        <v>57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</row>
    <row r="63" spans="1:7">
      <c r="A63" s="8" t="s">
        <v>58</v>
      </c>
      <c r="B63" s="24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</row>
    <row r="64" spans="1:7">
      <c r="A64" s="7" t="s">
        <v>59</v>
      </c>
      <c r="B64" s="24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</row>
    <row r="65" spans="1:7">
      <c r="A65" s="7" t="s">
        <v>60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</row>
    <row r="66" spans="1:7">
      <c r="A66" s="9"/>
      <c r="B66" s="27"/>
      <c r="C66" s="27"/>
      <c r="D66" s="27"/>
      <c r="E66" s="27"/>
      <c r="F66" s="27"/>
      <c r="G66" s="27"/>
    </row>
    <row r="67" spans="1:7">
      <c r="A67" s="10" t="s">
        <v>61</v>
      </c>
      <c r="B67" s="25">
        <f>B60</f>
        <v>0</v>
      </c>
      <c r="C67" s="25">
        <f t="shared" ref="C67:G67" si="1">C60</f>
        <v>0</v>
      </c>
      <c r="D67" s="25">
        <f t="shared" si="1"/>
        <v>0</v>
      </c>
      <c r="E67" s="25">
        <f t="shared" si="1"/>
        <v>0</v>
      </c>
      <c r="F67" s="25">
        <f t="shared" si="1"/>
        <v>0</v>
      </c>
      <c r="G67" s="25">
        <f t="shared" si="1"/>
        <v>0</v>
      </c>
    </row>
    <row r="68" spans="1:7">
      <c r="A68" s="9"/>
      <c r="B68" s="27"/>
      <c r="C68" s="27"/>
      <c r="D68" s="27"/>
      <c r="E68" s="27"/>
      <c r="F68" s="27"/>
      <c r="G68" s="27"/>
    </row>
    <row r="69" spans="1:7">
      <c r="A69" s="10" t="s">
        <v>62</v>
      </c>
      <c r="B69" s="25">
        <f>+B70</f>
        <v>0</v>
      </c>
      <c r="C69" s="25">
        <f t="shared" ref="C69:G69" si="2">+C70</f>
        <v>0</v>
      </c>
      <c r="D69" s="25">
        <f t="shared" si="2"/>
        <v>0</v>
      </c>
      <c r="E69" s="25">
        <f t="shared" si="2"/>
        <v>0</v>
      </c>
      <c r="F69" s="25">
        <f t="shared" si="2"/>
        <v>0</v>
      </c>
      <c r="G69" s="25">
        <f t="shared" si="2"/>
        <v>0</v>
      </c>
    </row>
    <row r="70" spans="1:7">
      <c r="A70" s="12" t="s">
        <v>63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</row>
    <row r="71" spans="1:7">
      <c r="A71" s="9"/>
      <c r="B71" s="27"/>
      <c r="C71" s="27"/>
      <c r="D71" s="27"/>
      <c r="E71" s="27"/>
      <c r="F71" s="27"/>
      <c r="G71" s="27"/>
    </row>
    <row r="72" spans="1:7">
      <c r="A72" s="10" t="s">
        <v>64</v>
      </c>
      <c r="B72" s="25">
        <f>B43+B67+B69</f>
        <v>45567939.700000003</v>
      </c>
      <c r="C72" s="25">
        <f>C43+C67+C69</f>
        <v>-0.92</v>
      </c>
      <c r="D72" s="25">
        <f>D43+D67+D69</f>
        <v>45567938.780000001</v>
      </c>
      <c r="E72" s="25">
        <f t="shared" ref="E72:F72" si="3">E43+E67+E69</f>
        <v>9527917.25</v>
      </c>
      <c r="F72" s="25">
        <f t="shared" si="3"/>
        <v>9527917.25</v>
      </c>
      <c r="G72" s="25">
        <f>G43+G67+G69</f>
        <v>-36040022.450000003</v>
      </c>
    </row>
    <row r="73" spans="1:7">
      <c r="A73" s="9"/>
      <c r="B73" s="27"/>
      <c r="C73" s="27"/>
      <c r="D73" s="27"/>
      <c r="E73" s="27"/>
      <c r="F73" s="27"/>
      <c r="G73" s="27"/>
    </row>
    <row r="74" spans="1:7">
      <c r="A74" s="13" t="s">
        <v>65</v>
      </c>
      <c r="B74" s="27"/>
      <c r="C74" s="27"/>
      <c r="D74" s="27"/>
      <c r="E74" s="27"/>
      <c r="F74" s="27"/>
      <c r="G74" s="27"/>
    </row>
    <row r="75" spans="1:7" ht="40.5">
      <c r="A75" s="14" t="s">
        <v>66</v>
      </c>
      <c r="B75" s="24">
        <v>45567939.700000003</v>
      </c>
      <c r="C75" s="24">
        <v>-0.92</v>
      </c>
      <c r="D75" s="24">
        <f>B75+C75</f>
        <v>45567938.780000001</v>
      </c>
      <c r="E75" s="24">
        <v>9527917.25</v>
      </c>
      <c r="F75" s="24">
        <v>9527917.25</v>
      </c>
      <c r="G75" s="24">
        <f>F75-B75</f>
        <v>-36040022.450000003</v>
      </c>
    </row>
    <row r="76" spans="1:7" ht="40.5">
      <c r="A76" s="14" t="s">
        <v>67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f>F76-B76</f>
        <v>0</v>
      </c>
    </row>
    <row r="77" spans="1:7">
      <c r="A77" s="15" t="s">
        <v>68</v>
      </c>
      <c r="B77" s="25">
        <f>+B75+B76</f>
        <v>45567939.700000003</v>
      </c>
      <c r="C77" s="25">
        <f>+C75+C76</f>
        <v>-0.92</v>
      </c>
      <c r="D77" s="25">
        <f t="shared" ref="D77:E77" si="4">+D75+D76</f>
        <v>45567938.780000001</v>
      </c>
      <c r="E77" s="25">
        <f t="shared" si="4"/>
        <v>9527917.25</v>
      </c>
      <c r="F77" s="25">
        <f>+F75+F76</f>
        <v>9527917.25</v>
      </c>
      <c r="G77" s="25">
        <f>+G75+G76</f>
        <v>-36040022.450000003</v>
      </c>
    </row>
    <row r="78" spans="1:7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Financieros01</cp:lastModifiedBy>
  <cp:lastPrinted>2025-04-16T20:47:10Z</cp:lastPrinted>
  <dcterms:created xsi:type="dcterms:W3CDTF">2018-07-04T15:46:54Z</dcterms:created>
  <dcterms:modified xsi:type="dcterms:W3CDTF">2025-05-06T19:57:30Z</dcterms:modified>
</cp:coreProperties>
</file>